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Teto do teste" sheetId="2" state="visible" r:id="rId4"/>
    <sheet name="Diári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<sst xmlns="http://schemas.openxmlformats.org/spreadsheetml/2006/main" count="51" uniqueCount="51">
  <si>
    <t xml:space="preserve">PLANILHA DA CAMPANHA · PRIMEIRA VENDA EM DÓLAR</t>
  </si>
  <si>
    <t xml:space="preserve">Anote os números da sua primeira campanha todo dia. A planilha calcula o resto sozinha.</t>
  </si>
  <si>
    <t xml:space="preserve">COMO USAR</t>
  </si>
  <si>
    <t xml:space="preserve">1. Na aba "Teto do teste", preencha as células amarelas. Ela mostra quanto o teste vai custar de verdade, em reais.</t>
  </si>
  <si>
    <t xml:space="preserve">2. Na aba "Diário", preencha só as colunas amarelas, uma linha por dia, sempre no mesmo horário, olhando o dia anterior completo.</t>
  </si>
  <si>
    <t xml:space="preserve">3. As colunas cinza (CTR, CPC, custo por compra, ROAS) são calculadas sozinhas. Não digite nelas.</t>
  </si>
  <si>
    <t xml:space="preserve">4. A linha 5 do Diário traz um exemplo preenchido. Apague os números dela quando for começar.</t>
  </si>
  <si>
    <t xml:space="preserve">5. Se a taxa de cliques (CTR) ficar abaixo do limite, a célula fica vermelha: é o sinal para revisar o criativo.</t>
  </si>
  <si>
    <t xml:space="preserve">ONDE ACHAR CADA NÚMERO NO GERENCIADOR DE ANÚNCIOS</t>
  </si>
  <si>
    <t xml:space="preserve">Valor usado (Amount spent) · Impressões (Impressions) · Cliques no link (Link clicks)</t>
  </si>
  <si>
    <t xml:space="preserve">Visualizações da página de destino (Landing page views) · Finalizações de compra iniciadas (Checkouts initiated)</t>
  </si>
  <si>
    <t xml:space="preserve">Compras (Purchases). A receita você confere na sua plataforma de pagamento.</t>
  </si>
  <si>
    <t xml:space="preserve">Abre no Excel e no Google Planilhas (Arquivo &gt; Importar).</t>
  </si>
  <si>
    <t xml:space="preserve">TETO DO TESTE</t>
  </si>
  <si>
    <t xml:space="preserve">Quanto você aceita investir para aprender, decidido antes de ligar a campanha.</t>
  </si>
  <si>
    <t xml:space="preserve">Orçamento por dia, por criativo (US$)</t>
  </si>
  <si>
    <t xml:space="preserve">Referência do protocolo: US$ 5 para EUA e Canadá; US$ 3 para a América Latina.</t>
  </si>
  <si>
    <t xml:space="preserve">Número de criativos no teste</t>
  </si>
  <si>
    <t xml:space="preserve">Referência do protocolo: 3 criativos, um por conjunto.</t>
  </si>
  <si>
    <t xml:space="preserve">Dias de teste</t>
  </si>
  <si>
    <t xml:space="preserve">Referência do protocolo: 3 dias.</t>
  </si>
  <si>
    <t xml:space="preserve">Câmbio do dia (R$ por US$)</t>
  </si>
  <si>
    <t xml:space="preserve">Exemplo. Troque pelo câmbio do dia em que for pagar.</t>
  </si>
  <si>
    <t xml:space="preserve">Impostos repassados pela Meta (%)</t>
  </si>
  <si>
    <t xml:space="preserve">Cerca de 12% (PIS/Cofins + ISS) sobre o investimento, para anunciantes no Brasil desde jan/2026.</t>
  </si>
  <si>
    <t xml:space="preserve">Teto do teste em dólar (US$)</t>
  </si>
  <si>
    <t xml:space="preserve">Teto em reais, antes dos impostos (R$)</t>
  </si>
  <si>
    <t xml:space="preserve">Teto em reais, com impostos (R$)</t>
  </si>
  <si>
    <t xml:space="preserve">Trave esse valor no limite de gastos da conta (Configurações de pagamento &gt; Limite de gastos da conta).</t>
  </si>
  <si>
    <t xml:space="preserve">Se a conta de anúncios for em dólar e paga com cartão internacional, some também o IOF do cartão.</t>
  </si>
  <si>
    <t xml:space="preserve">DIÁRIO DA CAMPANHA</t>
  </si>
  <si>
    <t xml:space="preserve">Amarelo = você preenche · Cinza = calcula sozinho</t>
  </si>
  <si>
    <t xml:space="preserve">Limite de CTR:</t>
  </si>
  <si>
    <t xml:space="preserve">Referência do protocolo: 0,8% para EUA/Canadá, 1% para a América Latina.</t>
  </si>
  <si>
    <t xml:space="preserve">Dia</t>
  </si>
  <si>
    <t xml:space="preserve">Data</t>
  </si>
  <si>
    <t xml:space="preserve">Valor gasto (US$)</t>
  </si>
  <si>
    <t xml:space="preserve">Impressões</t>
  </si>
  <si>
    <t xml:space="preserve">Cliques no link</t>
  </si>
  <si>
    <t xml:space="preserve">CTR</t>
  </si>
  <si>
    <t xml:space="preserve">CPC (US$)</t>
  </si>
  <si>
    <t xml:space="preserve">Visitas na página</t>
  </si>
  <si>
    <t xml:space="preserve">Inícios de checkout</t>
  </si>
  <si>
    <t xml:space="preserve">Compras</t>
  </si>
  <si>
    <t xml:space="preserve">Custo por compra (US$)</t>
  </si>
  <si>
    <t xml:space="preserve">Receita (US$)</t>
  </si>
  <si>
    <t xml:space="preserve">ROAS</t>
  </si>
  <si>
    <t xml:space="preserve">Anotação / decisão do dia</t>
  </si>
  <si>
    <t xml:space="preserve">Exemplo: dia 1, não mexer em nada.</t>
  </si>
  <si>
    <t xml:space="preserve">Total</t>
  </si>
  <si>
    <t xml:space="preserve">Regras do protocolo: dia 1, não mexa em nada · fim do dia 2, desligue o criativo com CTR abaixo do limite e nenhum início de checkout · bateu o teto sem venda, pare e revise página, preço e checkout.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</si>
</sst>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&quot;US$ &quot;#,##0.00"/>
    <numFmt numFmtId="166" formatCode="0"/>
    <numFmt numFmtId="167" formatCode="&quot;R$ &quot;#,##0.00"/>
    <numFmt numFmtId="168" formatCode="0.0%"/>
    <numFmt numFmtId="169" formatCode="dd/mm/yyyy"/>
    <numFmt numFmtId="170" formatCode="#,##0"/>
    <numFmt numFmtId="171" formatCode="0.00%"/>
    <numFmt numFmtId="172" formatCode="0.00\x"/>
    <numFmt numFmtId="173" formatCode="@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7A00"/>
      <name val="Arial"/>
      <family val="0"/>
      <charset val="1"/>
    </font>
    <font>
      <sz val="11"/>
      <color rgb="FF555555"/>
      <name val="Arial"/>
      <family val="0"/>
      <charset val="1"/>
    </font>
    <font>
      <b val="true"/>
      <sz val="11"/>
      <color rgb="FF14141A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777777"/>
      <name val="Arial"/>
      <family val="0"/>
      <charset val="1"/>
    </font>
    <font>
      <b val="true"/>
      <sz val="14"/>
      <color rgb="FFFF7A00"/>
      <name val="Arial"/>
      <family val="0"/>
      <charset val="1"/>
    </font>
    <font>
      <sz val="10"/>
      <color rgb="FF555555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9"/>
      <name val="Arial"/>
      <family val="0"/>
      <charset val="1"/>
    </font>
    <font>
      <sz val="9"/>
      <color rgb="FF0000FF"/>
      <name val="Arial"/>
      <family val="0"/>
      <charset val="1"/>
    </font>
    <font>
      <sz val="8"/>
      <color rgb="FF777777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777777"/>
      <name val="Arial"/>
      <family val="0"/>
      <charset val="1"/>
    </font>
    <font>
      <i val="true"/>
      <sz val="9"/>
      <color rgb="FF555555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4CC"/>
        <bgColor rgb="FFFFE3CC"/>
      </patternFill>
    </fill>
    <fill>
      <patternFill patternType="solid">
        <fgColor rgb="FFF3F3F5"/>
        <bgColor rgb="FFFFFFFF"/>
      </patternFill>
    </fill>
    <fill>
      <patternFill patternType="solid">
        <fgColor rgb="FF14141A"/>
        <bgColor rgb="FF000000"/>
      </patternFill>
    </fill>
    <fill>
      <patternFill patternType="solid">
        <fgColor rgb="FFFFFFFF"/>
        <bgColor rgb="FFF3F3F5"/>
      </patternFill>
    </fill>
    <fill>
      <patternFill patternType="solid">
        <fgColor rgb="FFFFE3CC"/>
        <bgColor rgb="FFFFF4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20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11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00020"/>
      </font>
      <fill>
        <patternFill>
          <bgColor rgb="FFF8C9C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2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4CC"/>
      <rgbColor rgb="FFF3F3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3CC"/>
      <rgbColor rgb="FF99CCFF"/>
      <rgbColor rgb="FFFF99CC"/>
      <rgbColor rgb="FFCC99FF"/>
      <rgbColor rgb="FFF8C9C9"/>
      <rgbColor rgb="FF3366FF"/>
      <rgbColor rgb="FF33CCCC"/>
      <rgbColor rgb="FF99CC00"/>
      <rgbColor rgb="FFFFCC00"/>
      <rgbColor rgb="FFFF9900"/>
      <rgbColor rgb="FFFF7A00"/>
      <rgbColor rgb="FF555555"/>
      <rgbColor rgb="FF969696"/>
      <rgbColor rgb="FF003366"/>
      <rgbColor rgb="FF339966"/>
      <rgbColor rgb="FF14141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5" t="s">
        <v>3</v>
      </c>
    </row>
    <row r="7" customFormat="false" ht="23.85" hidden="false" customHeight="false" outlineLevel="0" collapsed="false">
      <c r="B7" s="5" t="s">
        <v>4</v>
      </c>
    </row>
    <row r="8" customFormat="false" ht="15" hidden="false" customHeight="false" outlineLevel="0" collapsed="false">
      <c r="B8" s="5" t="s">
        <v>5</v>
      </c>
    </row>
    <row r="9" customFormat="false" ht="15" hidden="false" customHeight="false" outlineLevel="0" collapsed="false">
      <c r="B9" s="5" t="s">
        <v>6</v>
      </c>
    </row>
    <row r="10" customFormat="false" ht="15" hidden="false" customHeight="false" outlineLevel="0" collapsed="false">
      <c r="B10" s="5" t="s">
        <v>7</v>
      </c>
    </row>
    <row r="11" customFormat="false" ht="15" hidden="false" customHeight="false" outlineLevel="0" collapsed="false">
      <c r="B11" s="3"/>
    </row>
    <row r="12" customFormat="false" ht="15" hidden="false" customHeight="false" outlineLevel="0" collapsed="false">
      <c r="B12" s="4" t="s">
        <v>8</v>
      </c>
    </row>
    <row r="13" customFormat="false" ht="15" hidden="false" customHeight="false" outlineLevel="0" collapsed="false">
      <c r="B13" s="5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3"/>
    </row>
    <row r="17" customFormat="false" ht="15" hidden="false" customHeight="false" outlineLevel="0" collapsed="false">
      <c r="B17" s="6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6"/>
    <col collapsed="false" customWidth="true" hidden="false" outlineLevel="0" max="3" min="3" style="0" width="18"/>
    <col collapsed="false" customWidth="true" hidden="false" outlineLevel="0" max="4" min="4" style="0" width="60"/>
  </cols>
  <sheetData>
    <row r="2" customFormat="false" ht="17.35" hidden="false" customHeight="false" outlineLevel="0" collapsed="false">
      <c r="B2" s="7" t="s">
        <v>13</v>
      </c>
    </row>
    <row r="3" customFormat="false" ht="15" hidden="false" customHeight="false" outlineLevel="0" collapsed="false">
      <c r="B3" s="8" t="s">
        <v>14</v>
      </c>
    </row>
    <row r="5" customFormat="false" ht="15" hidden="false" customHeight="false" outlineLevel="0" collapsed="false">
      <c r="B5" s="9" t="s">
        <v>15</v>
      </c>
      <c r="C5" s="10" t="n">
        <v>5</v>
      </c>
      <c r="D5" s="11" t="s">
        <v>16</v>
      </c>
    </row>
    <row r="6" customFormat="false" ht="15" hidden="false" customHeight="false" outlineLevel="0" collapsed="false">
      <c r="B6" s="9" t="s">
        <v>17</v>
      </c>
      <c r="C6" s="12" t="n">
        <v>3</v>
      </c>
      <c r="D6" s="11" t="s">
        <v>18</v>
      </c>
    </row>
    <row r="7" customFormat="false" ht="15" hidden="false" customHeight="false" outlineLevel="0" collapsed="false">
      <c r="B7" s="9" t="s">
        <v>19</v>
      </c>
      <c r="C7" s="12" t="n">
        <v>3</v>
      </c>
      <c r="D7" s="11" t="s">
        <v>20</v>
      </c>
    </row>
    <row r="8" customFormat="false" ht="15" hidden="false" customHeight="false" outlineLevel="0" collapsed="false">
      <c r="B8" s="9" t="s">
        <v>21</v>
      </c>
      <c r="C8" s="13" t="n">
        <v>5.5</v>
      </c>
      <c r="D8" s="11" t="s">
        <v>22</v>
      </c>
    </row>
    <row r="9" customFormat="false" ht="15" hidden="false" customHeight="false" outlineLevel="0" collapsed="false">
      <c r="B9" s="9" t="s">
        <v>23</v>
      </c>
      <c r="C9" s="14" t="n">
        <v>0.12</v>
      </c>
      <c r="D9" s="11" t="s">
        <v>24</v>
      </c>
    </row>
    <row r="11" customFormat="false" ht="15" hidden="false" customHeight="false" outlineLevel="0" collapsed="false">
      <c r="B11" s="15" t="s">
        <v>25</v>
      </c>
      <c r="C11" s="16" t="n">
        <f aca="false">C5*C6*C7</f>
        <v>45</v>
      </c>
    </row>
    <row r="12" customFormat="false" ht="15" hidden="false" customHeight="false" outlineLevel="0" collapsed="false">
      <c r="B12" s="15" t="s">
        <v>26</v>
      </c>
      <c r="C12" s="17" t="n">
        <f aca="false">C11*C8</f>
        <v>247.5</v>
      </c>
    </row>
    <row r="13" customFormat="false" ht="15" hidden="false" customHeight="false" outlineLevel="0" collapsed="false">
      <c r="B13" s="15" t="s">
        <v>27</v>
      </c>
      <c r="C13" s="17" t="n">
        <f aca="false">C12*(1+C9)</f>
        <v>277.2</v>
      </c>
    </row>
    <row r="15" customFormat="false" ht="15" hidden="false" customHeight="false" outlineLevel="0" collapsed="false">
      <c r="B15" s="18" t="s">
        <v>28</v>
      </c>
    </row>
    <row r="16" customFormat="false" ht="15" hidden="false" customHeight="false" outlineLevel="0" collapsed="false">
      <c r="B16" s="18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13"/>
    <col collapsed="false" customWidth="true" hidden="false" outlineLevel="0" max="4" min="4" style="0" width="12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7" min="7" style="0" width="10"/>
    <col collapsed="false" customWidth="true" hidden="false" outlineLevel="0" max="8" min="8" style="0" width="11"/>
    <col collapsed="false" customWidth="true" hidden="false" outlineLevel="0" max="9" min="9" style="0" width="12"/>
    <col collapsed="false" customWidth="true" hidden="false" outlineLevel="0" max="10" min="10" style="0" width="9"/>
    <col collapsed="false" customWidth="true" hidden="false" outlineLevel="0" max="11" min="11" style="0" width="13"/>
    <col collapsed="false" customWidth="true" hidden="false" outlineLevel="0" max="12" min="12" style="0" width="12"/>
    <col collapsed="false" customWidth="true" hidden="false" outlineLevel="0" max="13" min="13" style="0" width="8"/>
    <col collapsed="false" customWidth="true" hidden="false" outlineLevel="0" max="14" min="14" style="0" width="40"/>
  </cols>
  <sheetData>
    <row r="1" customFormat="false" ht="17.35" hidden="false" customHeight="false" outlineLevel="0" collapsed="false">
      <c r="A1" s="7" t="s">
        <v>30</v>
      </c>
    </row>
    <row r="2" customFormat="false" ht="15" hidden="false" customHeight="false" outlineLevel="0" collapsed="false">
      <c r="A2" s="11" t="s">
        <v>31</v>
      </c>
      <c r="H2" s="19" t="s">
        <v>32</v>
      </c>
      <c r="I2" s="20" t="n">
        <v>0.008</v>
      </c>
      <c r="J2" s="21" t="s">
        <v>33</v>
      </c>
    </row>
    <row r="4" customFormat="false" ht="31.5" hidden="false" customHeight="true" outlineLevel="0" collapsed="false">
      <c r="A4" s="22" t="s">
        <v>34</v>
      </c>
      <c r="B4" s="22" t="s">
        <v>35</v>
      </c>
      <c r="C4" s="22" t="s">
        <v>36</v>
      </c>
      <c r="D4" s="22" t="s">
        <v>37</v>
      </c>
      <c r="E4" s="22" t="s">
        <v>38</v>
      </c>
      <c r="F4" s="22" t="s">
        <v>39</v>
      </c>
      <c r="G4" s="22" t="s">
        <v>40</v>
      </c>
      <c r="H4" s="22" t="s">
        <v>41</v>
      </c>
      <c r="I4" s="22" t="s">
        <v>42</v>
      </c>
      <c r="J4" s="22" t="s">
        <v>43</v>
      </c>
      <c r="K4" s="22" t="s">
        <v>44</v>
      </c>
      <c r="L4" s="22" t="s">
        <v>45</v>
      </c>
      <c r="M4" s="22" t="s">
        <v>46</v>
      </c>
      <c r="N4" s="22" t="s">
        <v>47</v>
      </c>
    </row>
    <row r="5" customFormat="false" ht="15" hidden="false" customHeight="false" outlineLevel="0" collapsed="false">
      <c r="A5" s="23" t="n">
        <v>1</v>
      </c>
      <c r="B5" s="24"/>
      <c r="C5" s="25" t="n">
        <v>14.8</v>
      </c>
      <c r="D5" s="26" t="n">
        <v>1020</v>
      </c>
      <c r="E5" s="26" t="n">
        <v>11</v>
      </c>
      <c r="F5" s="27" t="n">
        <f aca="false">IFERROR(E5/D5,"")</f>
        <v>0.0107843137254902</v>
      </c>
      <c r="G5" s="28" t="n">
        <f aca="false">IFERROR(C5/E5,"")</f>
        <v>1.34545454545455</v>
      </c>
      <c r="H5" s="26" t="n">
        <v>9</v>
      </c>
      <c r="I5" s="26" t="n">
        <v>1</v>
      </c>
      <c r="J5" s="26" t="n">
        <v>0</v>
      </c>
      <c r="K5" s="28" t="str">
        <f aca="false">IF(J5&gt;0,C5/J5,"")</f>
        <v/>
      </c>
      <c r="L5" s="25" t="n">
        <v>0</v>
      </c>
      <c r="M5" s="29" t="n">
        <f aca="false">IF(C5&gt;0,IF(L5="","",L5/C5),"")</f>
        <v>0</v>
      </c>
      <c r="N5" s="30" t="s">
        <v>48</v>
      </c>
    </row>
    <row r="6" customFormat="false" ht="15" hidden="false" customHeight="false" outlineLevel="0" collapsed="false">
      <c r="A6" s="23" t="n">
        <v>2</v>
      </c>
      <c r="B6" s="24"/>
      <c r="C6" s="25"/>
      <c r="D6" s="26"/>
      <c r="E6" s="26"/>
      <c r="F6" s="27" t="str">
        <f aca="false">IFERROR(E6/D6,"")</f>
        <v/>
      </c>
      <c r="G6" s="28" t="str">
        <f aca="false">IFERROR(C6/E6,"")</f>
        <v/>
      </c>
      <c r="H6" s="26"/>
      <c r="I6" s="26"/>
      <c r="J6" s="26"/>
      <c r="K6" s="28" t="str">
        <f aca="false">IF(J6&gt;0,C6/J6,"")</f>
        <v/>
      </c>
      <c r="L6" s="25"/>
      <c r="M6" s="29" t="str">
        <f aca="false">IF(C6&gt;0,IF(L6="","",L6/C6),"")</f>
        <v/>
      </c>
      <c r="N6" s="31"/>
    </row>
    <row r="7" customFormat="false" ht="15" hidden="false" customHeight="false" outlineLevel="0" collapsed="false">
      <c r="A7" s="23" t="n">
        <v>3</v>
      </c>
      <c r="B7" s="24"/>
      <c r="C7" s="25"/>
      <c r="D7" s="26"/>
      <c r="E7" s="26"/>
      <c r="F7" s="27" t="str">
        <f aca="false">IFERROR(E7/D7,"")</f>
        <v/>
      </c>
      <c r="G7" s="28" t="str">
        <f aca="false">IFERROR(C7/E7,"")</f>
        <v/>
      </c>
      <c r="H7" s="26"/>
      <c r="I7" s="26"/>
      <c r="J7" s="26"/>
      <c r="K7" s="28" t="str">
        <f aca="false">IF(J7&gt;0,C7/J7,"")</f>
        <v/>
      </c>
      <c r="L7" s="25"/>
      <c r="M7" s="29" t="str">
        <f aca="false">IF(C7&gt;0,IF(L7="","",L7/C7),"")</f>
        <v/>
      </c>
      <c r="N7" s="31"/>
    </row>
    <row r="8" customFormat="false" ht="15" hidden="false" customHeight="false" outlineLevel="0" collapsed="false">
      <c r="A8" s="23" t="n">
        <v>4</v>
      </c>
      <c r="B8" s="24"/>
      <c r="C8" s="25"/>
      <c r="D8" s="26"/>
      <c r="E8" s="26"/>
      <c r="F8" s="27" t="str">
        <f aca="false">IFERROR(E8/D8,"")</f>
        <v/>
      </c>
      <c r="G8" s="28" t="str">
        <f aca="false">IFERROR(C8/E8,"")</f>
        <v/>
      </c>
      <c r="H8" s="26"/>
      <c r="I8" s="26"/>
      <c r="J8" s="26"/>
      <c r="K8" s="28" t="str">
        <f aca="false">IF(J8&gt;0,C8/J8,"")</f>
        <v/>
      </c>
      <c r="L8" s="25"/>
      <c r="M8" s="29" t="str">
        <f aca="false">IF(C8&gt;0,IF(L8="","",L8/C8),"")</f>
        <v/>
      </c>
      <c r="N8" s="31"/>
    </row>
    <row r="9" customFormat="false" ht="15" hidden="false" customHeight="false" outlineLevel="0" collapsed="false">
      <c r="A9" s="23" t="n">
        <v>5</v>
      </c>
      <c r="B9" s="24"/>
      <c r="C9" s="25"/>
      <c r="D9" s="26"/>
      <c r="E9" s="26"/>
      <c r="F9" s="27" t="str">
        <f aca="false">IFERROR(E9/D9,"")</f>
        <v/>
      </c>
      <c r="G9" s="28" t="str">
        <f aca="false">IFERROR(C9/E9,"")</f>
        <v/>
      </c>
      <c r="H9" s="26"/>
      <c r="I9" s="26"/>
      <c r="J9" s="26"/>
      <c r="K9" s="28" t="str">
        <f aca="false">IF(J9&gt;0,C9/J9,"")</f>
        <v/>
      </c>
      <c r="L9" s="25"/>
      <c r="M9" s="29" t="str">
        <f aca="false">IF(C9&gt;0,IF(L9="","",L9/C9),"")</f>
        <v/>
      </c>
      <c r="N9" s="31"/>
    </row>
    <row r="10" customFormat="false" ht="15" hidden="false" customHeight="false" outlineLevel="0" collapsed="false">
      <c r="A10" s="23" t="n">
        <v>6</v>
      </c>
      <c r="B10" s="24"/>
      <c r="C10" s="25"/>
      <c r="D10" s="26"/>
      <c r="E10" s="26"/>
      <c r="F10" s="27" t="str">
        <f aca="false">IFERROR(E10/D10,"")</f>
        <v/>
      </c>
      <c r="G10" s="28" t="str">
        <f aca="false">IFERROR(C10/E10,"")</f>
        <v/>
      </c>
      <c r="H10" s="26"/>
      <c r="I10" s="26"/>
      <c r="J10" s="26"/>
      <c r="K10" s="28" t="str">
        <f aca="false">IF(J10&gt;0,C10/J10,"")</f>
        <v/>
      </c>
      <c r="L10" s="25"/>
      <c r="M10" s="29" t="str">
        <f aca="false">IF(C10&gt;0,IF(L10="","",L10/C10),"")</f>
        <v/>
      </c>
      <c r="N10" s="31"/>
    </row>
    <row r="11" customFormat="false" ht="15" hidden="false" customHeight="false" outlineLevel="0" collapsed="false">
      <c r="A11" s="23" t="n">
        <v>7</v>
      </c>
      <c r="B11" s="24"/>
      <c r="C11" s="25"/>
      <c r="D11" s="26"/>
      <c r="E11" s="26"/>
      <c r="F11" s="27" t="str">
        <f aca="false">IFERROR(E11/D11,"")</f>
        <v/>
      </c>
      <c r="G11" s="28" t="str">
        <f aca="false">IFERROR(C11/E11,"")</f>
        <v/>
      </c>
      <c r="H11" s="26"/>
      <c r="I11" s="26"/>
      <c r="J11" s="26"/>
      <c r="K11" s="28" t="str">
        <f aca="false">IF(J11&gt;0,C11/J11,"")</f>
        <v/>
      </c>
      <c r="L11" s="25"/>
      <c r="M11" s="29" t="str">
        <f aca="false">IF(C11&gt;0,IF(L11="","",L11/C11),"")</f>
        <v/>
      </c>
      <c r="N11" s="31"/>
    </row>
    <row r="12" customFormat="false" ht="15" hidden="false" customHeight="false" outlineLevel="0" collapsed="false">
      <c r="A12" s="23" t="n">
        <v>8</v>
      </c>
      <c r="B12" s="24"/>
      <c r="C12" s="25"/>
      <c r="D12" s="26"/>
      <c r="E12" s="26"/>
      <c r="F12" s="27" t="str">
        <f aca="false">IFERROR(E12/D12,"")</f>
        <v/>
      </c>
      <c r="G12" s="28" t="str">
        <f aca="false">IFERROR(C12/E12,"")</f>
        <v/>
      </c>
      <c r="H12" s="26"/>
      <c r="I12" s="26"/>
      <c r="J12" s="26"/>
      <c r="K12" s="28" t="str">
        <f aca="false">IF(J12&gt;0,C12/J12,"")</f>
        <v/>
      </c>
      <c r="L12" s="25"/>
      <c r="M12" s="29" t="str">
        <f aca="false">IF(C12&gt;0,IF(L12="","",L12/C12),"")</f>
        <v/>
      </c>
      <c r="N12" s="31"/>
    </row>
    <row r="13" customFormat="false" ht="15" hidden="false" customHeight="false" outlineLevel="0" collapsed="false">
      <c r="A13" s="23" t="n">
        <v>9</v>
      </c>
      <c r="B13" s="24"/>
      <c r="C13" s="25"/>
      <c r="D13" s="26"/>
      <c r="E13" s="26"/>
      <c r="F13" s="27" t="str">
        <f aca="false">IFERROR(E13/D13,"")</f>
        <v/>
      </c>
      <c r="G13" s="28" t="str">
        <f aca="false">IFERROR(C13/E13,"")</f>
        <v/>
      </c>
      <c r="H13" s="26"/>
      <c r="I13" s="26"/>
      <c r="J13" s="26"/>
      <c r="K13" s="28" t="str">
        <f aca="false">IF(J13&gt;0,C13/J13,"")</f>
        <v/>
      </c>
      <c r="L13" s="25"/>
      <c r="M13" s="29" t="str">
        <f aca="false">IF(C13&gt;0,IF(L13="","",L13/C13),"")</f>
        <v/>
      </c>
      <c r="N13" s="31"/>
    </row>
    <row r="14" customFormat="false" ht="15" hidden="false" customHeight="false" outlineLevel="0" collapsed="false">
      <c r="A14" s="23" t="n">
        <v>10</v>
      </c>
      <c r="B14" s="24"/>
      <c r="C14" s="25"/>
      <c r="D14" s="26"/>
      <c r="E14" s="26"/>
      <c r="F14" s="27" t="str">
        <f aca="false">IFERROR(E14/D14,"")</f>
        <v/>
      </c>
      <c r="G14" s="28" t="str">
        <f aca="false">IFERROR(C14/E14,"")</f>
        <v/>
      </c>
      <c r="H14" s="26"/>
      <c r="I14" s="26"/>
      <c r="J14" s="26"/>
      <c r="K14" s="28" t="str">
        <f aca="false">IF(J14&gt;0,C14/J14,"")</f>
        <v/>
      </c>
      <c r="L14" s="25"/>
      <c r="M14" s="29" t="str">
        <f aca="false">IF(C14&gt;0,IF(L14="","",L14/C14),"")</f>
        <v/>
      </c>
      <c r="N14" s="31"/>
    </row>
    <row r="15" customFormat="false" ht="15" hidden="false" customHeight="false" outlineLevel="0" collapsed="false">
      <c r="A15" s="23" t="n">
        <v>11</v>
      </c>
      <c r="B15" s="24"/>
      <c r="C15" s="25"/>
      <c r="D15" s="26"/>
      <c r="E15" s="26"/>
      <c r="F15" s="27" t="str">
        <f aca="false">IFERROR(E15/D15,"")</f>
        <v/>
      </c>
      <c r="G15" s="28" t="str">
        <f aca="false">IFERROR(C15/E15,"")</f>
        <v/>
      </c>
      <c r="H15" s="26"/>
      <c r="I15" s="26"/>
      <c r="J15" s="26"/>
      <c r="K15" s="28" t="str">
        <f aca="false">IF(J15&gt;0,C15/J15,"")</f>
        <v/>
      </c>
      <c r="L15" s="25"/>
      <c r="M15" s="29" t="str">
        <f aca="false">IF(C15&gt;0,IF(L15="","",L15/C15),"")</f>
        <v/>
      </c>
      <c r="N15" s="31"/>
    </row>
    <row r="16" customFormat="false" ht="15" hidden="false" customHeight="false" outlineLevel="0" collapsed="false">
      <c r="A16" s="23" t="n">
        <v>12</v>
      </c>
      <c r="B16" s="24"/>
      <c r="C16" s="25"/>
      <c r="D16" s="26"/>
      <c r="E16" s="26"/>
      <c r="F16" s="27" t="str">
        <f aca="false">IFERROR(E16/D16,"")</f>
        <v/>
      </c>
      <c r="G16" s="28" t="str">
        <f aca="false">IFERROR(C16/E16,"")</f>
        <v/>
      </c>
      <c r="H16" s="26"/>
      <c r="I16" s="26"/>
      <c r="J16" s="26"/>
      <c r="K16" s="28" t="str">
        <f aca="false">IF(J16&gt;0,C16/J16,"")</f>
        <v/>
      </c>
      <c r="L16" s="25"/>
      <c r="M16" s="29" t="str">
        <f aca="false">IF(C16&gt;0,IF(L16="","",L16/C16),"")</f>
        <v/>
      </c>
      <c r="N16" s="31"/>
    </row>
    <row r="17" customFormat="false" ht="15" hidden="false" customHeight="false" outlineLevel="0" collapsed="false">
      <c r="A17" s="23" t="n">
        <v>13</v>
      </c>
      <c r="B17" s="24"/>
      <c r="C17" s="25"/>
      <c r="D17" s="26"/>
      <c r="E17" s="26"/>
      <c r="F17" s="27" t="str">
        <f aca="false">IFERROR(E17/D17,"")</f>
        <v/>
      </c>
      <c r="G17" s="28" t="str">
        <f aca="false">IFERROR(C17/E17,"")</f>
        <v/>
      </c>
      <c r="H17" s="26"/>
      <c r="I17" s="26"/>
      <c r="J17" s="26"/>
      <c r="K17" s="28" t="str">
        <f aca="false">IF(J17&gt;0,C17/J17,"")</f>
        <v/>
      </c>
      <c r="L17" s="25"/>
      <c r="M17" s="29" t="str">
        <f aca="false">IF(C17&gt;0,IF(L17="","",L17/C17),"")</f>
        <v/>
      </c>
      <c r="N17" s="31"/>
    </row>
    <row r="18" customFormat="false" ht="15" hidden="false" customHeight="false" outlineLevel="0" collapsed="false">
      <c r="A18" s="23" t="n">
        <v>14</v>
      </c>
      <c r="B18" s="24"/>
      <c r="C18" s="25"/>
      <c r="D18" s="26"/>
      <c r="E18" s="26"/>
      <c r="F18" s="27" t="str">
        <f aca="false">IFERROR(E18/D18,"")</f>
        <v/>
      </c>
      <c r="G18" s="28" t="str">
        <f aca="false">IFERROR(C18/E18,"")</f>
        <v/>
      </c>
      <c r="H18" s="26"/>
      <c r="I18" s="26"/>
      <c r="J18" s="26"/>
      <c r="K18" s="28" t="str">
        <f aca="false">IF(J18&gt;0,C18/J18,"")</f>
        <v/>
      </c>
      <c r="L18" s="25"/>
      <c r="M18" s="29" t="str">
        <f aca="false">IF(C18&gt;0,IF(L18="","",L18/C18),"")</f>
        <v/>
      </c>
      <c r="N18" s="31"/>
    </row>
    <row r="19" customFormat="false" ht="15" hidden="false" customHeight="false" outlineLevel="0" collapsed="false">
      <c r="A19" s="32" t="s">
        <v>49</v>
      </c>
      <c r="B19" s="33"/>
      <c r="C19" s="34" t="n">
        <f aca="false">SUM(C5:C18)</f>
        <v>14.8</v>
      </c>
      <c r="D19" s="35" t="n">
        <f aca="false">SUM(D5:D18)</f>
        <v>1020</v>
      </c>
      <c r="E19" s="35" t="n">
        <f aca="false">SUM(E5:E18)</f>
        <v>11</v>
      </c>
      <c r="F19" s="36" t="n">
        <f aca="false">IFERROR(E19/D19,"")</f>
        <v>0.0107843137254902</v>
      </c>
      <c r="G19" s="34" t="n">
        <f aca="false">IFERROR(C19/E19,"")</f>
        <v>1.34545454545455</v>
      </c>
      <c r="H19" s="35" t="n">
        <f aca="false">SUM(H5:H18)</f>
        <v>9</v>
      </c>
      <c r="I19" s="35" t="n">
        <f aca="false">SUM(I5:I18)</f>
        <v>1</v>
      </c>
      <c r="J19" s="35" t="n">
        <f aca="false">SUM(J5:J18)</f>
        <v>0</v>
      </c>
      <c r="K19" s="34" t="str">
        <f aca="false">IF(J19&gt;0,C19/J19,"")</f>
        <v/>
      </c>
      <c r="L19" s="34" t="n">
        <f aca="false">SUM(L5:L18)</f>
        <v>0</v>
      </c>
      <c r="M19" s="37" t="n">
        <f aca="false">IF(C19&gt;0,L19/C19,"")</f>
        <v>0</v>
      </c>
      <c r="N19" s="38"/>
    </row>
    <row r="21" customFormat="false" ht="15" hidden="false" customHeight="false" outlineLevel="0" collapsed="false">
      <c r="A21" s="39" t="s">
        <v>50</v>
      </c>
    </row>
  </sheetData>
  <conditionalFormatting sqref="F5:F18">
    <cfRule type="expression" priority="2" aboveAverage="0" equalAverage="0" bottom="0" percent="0" rank="0" text="" dxfId="0">
      <formula>AND(ISNUMBER(F5),F5&lt;$I$2)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2026-10-15T13:34:01Z</dcterms:created>
  <dc:creator>openpyxl</dc:creator>
  <dc:description/>
  <dc:language>en-US</dc:language>
  <cp:lastModifiedBy/>
  <dcterms:modified xsi:type="dcterms:W3CDTF">2026-10-15T13:34:01Z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